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Folha 1 - Tabela 1" sheetId="1" r:id="rId4"/>
  </sheets>
</workbook>
</file>

<file path=xl/sharedStrings.xml><?xml version="1.0" encoding="utf-8"?>
<sst xmlns="http://schemas.openxmlformats.org/spreadsheetml/2006/main" uniqueCount="25">
  <si>
    <t>Matrícula</t>
  </si>
  <si>
    <t>Aluno</t>
  </si>
  <si>
    <t>Colchão de Ar</t>
  </si>
  <si>
    <t>Molas e Pênculo</t>
  </si>
  <si>
    <t xml:space="preserve">Lançamento </t>
  </si>
  <si>
    <t>Plano Inclinado</t>
  </si>
  <si>
    <t>P1</t>
  </si>
  <si>
    <t>Cuba Eletrost</t>
  </si>
  <si>
    <t>Resistores/ Diodo</t>
  </si>
  <si>
    <t>Retificação/Lei de Faraday</t>
  </si>
  <si>
    <t>Capacitores</t>
  </si>
  <si>
    <t>Transformadores</t>
  </si>
  <si>
    <t>P2</t>
  </si>
  <si>
    <t>Média Parcial</t>
  </si>
  <si>
    <t>Prova Final</t>
  </si>
  <si>
    <t>Média Final</t>
  </si>
  <si>
    <t>1</t>
  </si>
  <si>
    <t>DAVID DO NASCIMENTO CORREA</t>
  </si>
  <si>
    <t>EVELLYNN BONELLI MELLO</t>
  </si>
  <si>
    <t>HERNANDES CIRYLLO SILVA DOS SANTOS</t>
  </si>
  <si>
    <t>KATIA SOARES PEREIRA</t>
  </si>
  <si>
    <t>LAYRA VALANI MARIM</t>
  </si>
  <si>
    <t>LOREDANA ZANOTELLI PICCIN</t>
  </si>
  <si>
    <t>Não Matriculados</t>
  </si>
  <si>
    <t xml:space="preserve">Rafael Colomb 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</si>
</sst>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"/>
  </numFmts>
  <fonts count="7">
    <font>
      <sz val="12"/>
      <color indexed="8"/>
      <name val="Verdana"/>
    </font>
    <font>
      <sz val="12"/>
      <color indexed="8"/>
      <name val="Helvetica"/>
    </font>
    <font>
      <sz val="15"/>
      <color indexed="8"/>
      <name val="Verdana"/>
    </font>
    <font>
      <b val="1"/>
      <sz val="16"/>
      <color indexed="8"/>
      <name val="Helvetica"/>
    </font>
    <font>
      <b val="1"/>
      <sz val="15"/>
      <color indexed="8"/>
      <name val="Helvetica"/>
    </font>
    <font>
      <sz val="15"/>
      <color indexed="8"/>
      <name val="Helvetica"/>
    </font>
    <font>
      <sz val="17"/>
      <color indexed="8"/>
      <name val="Helvetica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/>
    </xf>
  </cellStyleXfs>
  <cellXfs count="30">
    <xf numFmtId="0" fontId="0" applyNumberFormat="0" applyFont="1" applyFill="0" applyBorder="0" applyAlignment="1" applyProtection="0">
      <alignment vertical="top"/>
    </xf>
    <xf numFmtId="0" fontId="0" applyNumberFormat="1" applyFont="1" applyFill="0" applyBorder="0" applyAlignment="1" applyProtection="0">
      <alignment vertical="top"/>
    </xf>
    <xf numFmtId="0" fontId="0" fillId="2" borderId="1" applyNumberFormat="0" applyFont="1" applyFill="1" applyBorder="1" applyAlignment="1" applyProtection="0">
      <alignment vertical="top" wrapText="1"/>
    </xf>
    <xf numFmtId="0" fontId="0" fillId="2" borderId="2" applyNumberFormat="0" applyFont="1" applyFill="1" applyBorder="1" applyAlignment="1" applyProtection="0">
      <alignment vertical="top" wrapText="1"/>
    </xf>
    <xf numFmtId="0" fontId="0" fillId="2" borderId="3" applyNumberFormat="0" applyFont="1" applyFill="1" applyBorder="1" applyAlignment="1" applyProtection="0">
      <alignment vertical="top" wrapText="1"/>
    </xf>
    <xf numFmtId="0" fontId="0" fillId="2" borderId="4" applyNumberFormat="0" applyFont="1" applyFill="1" applyBorder="1" applyAlignment="1" applyProtection="0">
      <alignment vertical="top" wrapText="1"/>
    </xf>
    <xf numFmtId="0" fontId="3" fillId="3" borderId="5" applyNumberFormat="1" applyFont="1" applyFill="1" applyBorder="1" applyAlignment="1" applyProtection="0">
      <alignment horizontal="center" vertical="center" wrapText="1"/>
    </xf>
    <xf numFmtId="0" fontId="3" fillId="4" borderId="6" applyNumberFormat="1" applyFont="1" applyFill="1" applyBorder="1" applyAlignment="1" applyProtection="0">
      <alignment horizontal="center" vertical="center" wrapText="1"/>
    </xf>
    <xf numFmtId="49" fontId="3" fillId="3" borderId="6" applyNumberFormat="1" applyFont="1" applyFill="1" applyBorder="1" applyAlignment="1" applyProtection="0">
      <alignment horizontal="center" vertical="center" wrapText="1"/>
    </xf>
    <xf numFmtId="49" fontId="3" fillId="5" borderId="6" applyNumberFormat="1" applyFont="1" applyFill="1" applyBorder="1" applyAlignment="1" applyProtection="0">
      <alignment horizontal="center" vertical="center" wrapText="1"/>
    </xf>
    <xf numFmtId="0" fontId="3" fillId="6" borderId="6" applyNumberFormat="1" applyFont="1" applyFill="1" applyBorder="1" applyAlignment="1" applyProtection="0">
      <alignment horizontal="center" vertical="center" wrapText="1"/>
    </xf>
    <xf numFmtId="49" fontId="3" fillId="7" borderId="6" applyNumberFormat="1" applyFont="1" applyFill="1" applyBorder="1" applyAlignment="1" applyProtection="0">
      <alignment horizontal="center" vertical="center" wrapText="1"/>
    </xf>
    <xf numFmtId="49" fontId="3" fillId="7" borderId="7" applyNumberFormat="1" applyFont="1" applyFill="1" applyBorder="1" applyAlignment="1" applyProtection="0">
      <alignment horizontal="center" vertical="center" wrapText="1"/>
    </xf>
    <xf numFmtId="0" fontId="3" fillId="3" borderId="6" applyNumberFormat="1" applyFont="1" applyFill="1" applyBorder="1" applyAlignment="1" applyProtection="0">
      <alignment horizontal="center" vertical="center" wrapText="1"/>
    </xf>
    <xf numFmtId="0" fontId="3" fillId="5" borderId="6" applyNumberFormat="1" applyFont="1" applyFill="1" applyBorder="1" applyAlignment="1" applyProtection="0">
      <alignment horizontal="center" vertical="center" wrapText="1"/>
    </xf>
    <xf numFmtId="0" fontId="3" fillId="7" borderId="6" applyNumberFormat="1" applyFont="1" applyFill="1" applyBorder="1" applyAlignment="1" applyProtection="0">
      <alignment horizontal="center" vertical="center" wrapText="1"/>
    </xf>
    <xf numFmtId="0" fontId="3" fillId="7" borderId="7" applyNumberFormat="1" applyFont="1" applyFill="1" applyBorder="1" applyAlignment="1" applyProtection="0">
      <alignment horizontal="center" vertical="center" wrapText="1"/>
    </xf>
    <xf numFmtId="49" fontId="4" fillId="3" borderId="8" applyNumberFormat="1" applyFont="1" applyFill="1" applyBorder="1" applyAlignment="1" applyProtection="0">
      <alignment vertical="top" wrapText="1"/>
    </xf>
    <xf numFmtId="0" fontId="4" fillId="8" borderId="8" applyNumberFormat="1" applyFont="1" applyFill="1" applyBorder="1" applyAlignment="1" applyProtection="0">
      <alignment vertical="top" wrapText="1"/>
    </xf>
    <xf numFmtId="0" fontId="4" fillId="3" borderId="8" applyNumberFormat="1" applyFont="1" applyFill="1" applyBorder="1" applyAlignment="1" applyProtection="0">
      <alignment vertical="top" wrapText="1"/>
    </xf>
    <xf numFmtId="0" fontId="4" fillId="9" borderId="8" applyNumberFormat="1" applyFont="1" applyFill="1" applyBorder="1" applyAlignment="1" applyProtection="0">
      <alignment vertical="top" wrapText="1"/>
    </xf>
    <xf numFmtId="59" fontId="5" fillId="5" borderId="8" applyNumberFormat="1" applyFont="1" applyFill="1" applyBorder="1" applyAlignment="1" applyProtection="0">
      <alignment vertical="top" wrapText="1"/>
    </xf>
    <xf numFmtId="59" fontId="6" fillId="7" borderId="8" applyNumberFormat="1" applyFont="1" applyFill="1" applyBorder="1" applyAlignment="1" applyProtection="0">
      <alignment vertical="top" wrapText="1"/>
    </xf>
    <xf numFmtId="0" fontId="4" fillId="3" borderId="8" applyNumberFormat="1" applyFont="1" applyFill="1" applyBorder="1" applyAlignment="1" applyProtection="0">
      <alignment horizontal="left" vertical="top" wrapText="1"/>
    </xf>
    <xf numFmtId="0" fontId="5" fillId="2" borderId="8" applyNumberFormat="1" applyFont="1" applyFill="1" applyBorder="1" applyAlignment="1" applyProtection="0">
      <alignment vertical="top" wrapText="1"/>
    </xf>
    <xf numFmtId="0" fontId="6" fillId="2" borderId="8" applyNumberFormat="1" applyFont="1" applyFill="1" applyBorder="1" applyAlignment="1" applyProtection="0">
      <alignment vertical="top" wrapText="1"/>
    </xf>
    <xf numFmtId="59" fontId="6" fillId="5" borderId="8" applyNumberFormat="1" applyFont="1" applyFill="1" applyBorder="1" applyAlignment="1" applyProtection="0">
      <alignment vertical="top" wrapText="1"/>
    </xf>
    <xf numFmtId="59" fontId="5" fillId="10" borderId="8" applyNumberFormat="1" applyFont="1" applyFill="1" applyBorder="1" applyAlignment="1" applyProtection="0">
      <alignment vertical="top" wrapText="1"/>
    </xf>
    <xf numFmtId="59" fontId="5" fillId="11" borderId="8" applyNumberFormat="1" applyFont="1" applyFill="1" applyBorder="1" applyAlignment="1" applyProtection="0">
      <alignment vertical="top" wrapText="1"/>
    </xf>
    <xf numFmtId="0" fontId="0" fillId="2" borderId="9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1b1b1"/>
      <rgbColor rgb="ff53a2d6"/>
      <rgbColor rgb="ff68a22e"/>
      <rgbColor rgb="ffb0b3b2"/>
      <rgbColor rgb="ffffdb4f"/>
      <rgbColor rgb="fffefffe"/>
      <rgbColor rgb="ffdcdedd"/>
      <rgbColor rgb="ffd71a16"/>
      <rgbColor rgb="ff67ac39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Z14"/>
  <sheetViews>
    <sheetView workbookViewId="0" showGridLines="0" defaultGridColor="1"/>
  </sheetViews>
  <sheetFormatPr defaultColWidth="10.875" defaultRowHeight="27" customHeight="1" outlineLevelRow="0" outlineLevelCol="0"/>
  <cols>
    <col min="1" max="1" width="17.875" style="1" customWidth="1"/>
    <col min="2" max="2" width="3.75" style="1" customWidth="1"/>
    <col min="3" max="3" width="1.25" style="1" customWidth="1"/>
    <col min="4" max="4" width="15" style="1" customWidth="1"/>
    <col min="5" max="5" width="1.25" style="1" customWidth="1"/>
    <col min="6" max="6" width="46.875" style="1" customWidth="1"/>
    <col min="7" max="7" width="9.75" style="1" customWidth="1"/>
    <col min="8" max="8" width="9.75" style="1" customWidth="1"/>
    <col min="9" max="9" width="9.75" style="1" customWidth="1"/>
    <col min="10" max="10" width="9.75" style="1" customWidth="1"/>
    <col min="11" max="11" width="1.375" style="1" customWidth="1"/>
    <col min="12" max="12" width="5.375" style="1" customWidth="1"/>
    <col min="13" max="13" width="1.375" style="1" customWidth="1"/>
    <col min="14" max="14" width="9" style="1" customWidth="1"/>
    <col min="15" max="15" width="9" style="1" customWidth="1"/>
    <col min="16" max="16" width="9" style="1" customWidth="1"/>
    <col min="17" max="17" width="9" style="1" customWidth="1"/>
    <col min="18" max="18" width="9" style="1" customWidth="1"/>
    <col min="19" max="19" width="1.375" style="1" customWidth="1"/>
    <col min="20" max="20" width="7.375" style="1" customWidth="1"/>
    <col min="21" max="21" width="1.375" style="1" customWidth="1"/>
    <col min="22" max="22" width="9" style="1" customWidth="1"/>
    <col min="23" max="23" width="1.375" style="1" customWidth="1"/>
    <col min="24" max="24" width="9" style="1" customWidth="1"/>
    <col min="25" max="25" width="1.375" style="1" customWidth="1"/>
    <col min="26" max="26" width="9" style="1" customWidth="1"/>
    <col min="27" max="256" width="10.875" style="1" customWidth="1"/>
  </cols>
  <sheetData>
    <row r="1" ht="44.2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65.1" customHeight="1">
      <c r="A2" s="5"/>
      <c r="B2" s="6"/>
      <c r="C2" s="7"/>
      <c r="D2" t="s" s="8">
        <v>0</v>
      </c>
      <c r="E2" s="7"/>
      <c r="F2" t="s" s="8">
        <v>1</v>
      </c>
      <c r="G2" t="s" s="9">
        <v>2</v>
      </c>
      <c r="H2" t="s" s="9">
        <v>3</v>
      </c>
      <c r="I2" t="s" s="9">
        <v>4</v>
      </c>
      <c r="J2" t="s" s="9">
        <v>5</v>
      </c>
      <c r="K2" s="10"/>
      <c r="L2" t="s" s="9">
        <v>6</v>
      </c>
      <c r="M2" s="10"/>
      <c r="N2" t="s" s="9">
        <v>7</v>
      </c>
      <c r="O2" t="s" s="9">
        <v>8</v>
      </c>
      <c r="P2" t="s" s="9">
        <v>9</v>
      </c>
      <c r="Q2" t="s" s="9">
        <v>10</v>
      </c>
      <c r="R2" t="s" s="9">
        <v>11</v>
      </c>
      <c r="S2" s="10"/>
      <c r="T2" t="s" s="9">
        <v>12</v>
      </c>
      <c r="U2" s="10"/>
      <c r="V2" t="s" s="11">
        <v>13</v>
      </c>
      <c r="W2" s="10"/>
      <c r="X2" t="s" s="9">
        <v>14</v>
      </c>
      <c r="Y2" s="10"/>
      <c r="Z2" t="s" s="12">
        <v>15</v>
      </c>
    </row>
    <row r="3" ht="32.25" customHeight="1">
      <c r="A3" s="5"/>
      <c r="B3" s="6"/>
      <c r="C3" s="7"/>
      <c r="D3" s="13"/>
      <c r="E3" s="7"/>
      <c r="F3" s="13"/>
      <c r="G3" s="14"/>
      <c r="H3" s="14"/>
      <c r="I3" s="14"/>
      <c r="J3" s="14"/>
      <c r="K3" s="10"/>
      <c r="L3" s="14"/>
      <c r="M3" s="10"/>
      <c r="N3" s="14"/>
      <c r="O3" s="14"/>
      <c r="P3" s="14"/>
      <c r="Q3" s="14"/>
      <c r="R3" s="14"/>
      <c r="S3" s="10"/>
      <c r="T3" s="14"/>
      <c r="U3" s="10"/>
      <c r="V3" s="15"/>
      <c r="W3" s="10"/>
      <c r="X3" s="14"/>
      <c r="Y3" s="10"/>
      <c r="Z3" s="16"/>
    </row>
    <row r="4" ht="27" customHeight="1">
      <c r="A4" s="5"/>
      <c r="B4" t="s" s="17">
        <v>16</v>
      </c>
      <c r="C4" s="18"/>
      <c r="D4" s="19"/>
      <c r="E4" s="20"/>
      <c r="F4" t="s" s="17">
        <v>17</v>
      </c>
      <c r="G4" s="21">
        <v>6</v>
      </c>
      <c r="H4" s="21">
        <v>7</v>
      </c>
      <c r="I4" s="21">
        <v>6</v>
      </c>
      <c r="J4" s="21">
        <v>6</v>
      </c>
      <c r="K4" s="21"/>
      <c r="L4" s="21">
        <v>9.1</v>
      </c>
      <c r="M4" s="21"/>
      <c r="N4" s="21">
        <v>9</v>
      </c>
      <c r="O4" s="21">
        <v>9</v>
      </c>
      <c r="P4" s="21">
        <v>8</v>
      </c>
      <c r="Q4" s="21">
        <v>4</v>
      </c>
      <c r="R4" s="21">
        <v>7.5</v>
      </c>
      <c r="S4" s="21"/>
      <c r="T4" s="21">
        <v>9.4</v>
      </c>
      <c r="U4" s="21"/>
      <c r="V4" s="22">
        <f>((2*(SUM(G4:J4)+SUM(N4:R4))/8)+(3*(L4+T4)/2))/5</f>
        <v>8.675000000000001</v>
      </c>
      <c r="W4" s="21"/>
      <c r="X4" s="21"/>
      <c r="Y4" s="21"/>
      <c r="Z4" s="21">
        <f>IF(V4&gt;=6.7,V4,(V4+X4)/2)</f>
        <v>8.675000000000001</v>
      </c>
    </row>
    <row r="5" ht="27" customHeight="1">
      <c r="A5" s="5"/>
      <c r="B5" s="23">
        <f>B4+1</f>
        <v>2</v>
      </c>
      <c r="C5" s="18"/>
      <c r="D5" s="19"/>
      <c r="E5" s="20"/>
      <c r="F5" t="s" s="17">
        <v>18</v>
      </c>
      <c r="G5" s="21">
        <v>6</v>
      </c>
      <c r="H5" s="21">
        <v>7</v>
      </c>
      <c r="I5" s="21">
        <v>6</v>
      </c>
      <c r="J5" s="21">
        <v>6</v>
      </c>
      <c r="K5" s="24"/>
      <c r="L5" s="21">
        <v>4.8</v>
      </c>
      <c r="M5" s="24"/>
      <c r="N5" s="21">
        <v>9</v>
      </c>
      <c r="O5" s="21">
        <v>9</v>
      </c>
      <c r="P5" s="21">
        <v>8</v>
      </c>
      <c r="Q5" s="21">
        <v>4</v>
      </c>
      <c r="R5" s="21">
        <v>7.5</v>
      </c>
      <c r="S5" s="25"/>
      <c r="T5" s="21">
        <v>3.7</v>
      </c>
      <c r="U5" s="25"/>
      <c r="V5" s="22">
        <f>((2*(SUM(G5:J5)+SUM(N5:R5))/8)+(3*(L5+T5)/2))/5</f>
        <v>5.675</v>
      </c>
      <c r="W5" s="25"/>
      <c r="X5" s="26">
        <v>5.5</v>
      </c>
      <c r="Y5" s="25"/>
      <c r="Z5" s="21">
        <f>IF(V5&gt;=6.7,V5,(V5+X5)/2)</f>
        <v>5.5875</v>
      </c>
    </row>
    <row r="6" ht="27" customHeight="1">
      <c r="A6" s="5"/>
      <c r="B6" s="23">
        <f>B5+1</f>
        <v>3</v>
      </c>
      <c r="C6" s="18"/>
      <c r="D6" s="19"/>
      <c r="E6" s="20"/>
      <c r="F6" t="s" s="17">
        <v>19</v>
      </c>
      <c r="G6" s="21">
        <v>8</v>
      </c>
      <c r="H6" s="21"/>
      <c r="I6" s="21">
        <v>6.5</v>
      </c>
      <c r="J6" s="21">
        <v>4</v>
      </c>
      <c r="K6" s="24"/>
      <c r="L6" s="21">
        <v>9.300000000000001</v>
      </c>
      <c r="M6" s="24"/>
      <c r="N6" s="21"/>
      <c r="O6" s="21"/>
      <c r="P6" s="21"/>
      <c r="Q6" s="21"/>
      <c r="R6" s="21"/>
      <c r="S6" s="25"/>
      <c r="T6" s="21"/>
      <c r="U6" s="25"/>
      <c r="V6" s="22">
        <f>((2*(SUM(G6:J6)+SUM(N6:R6))/8)+(3*(L6+T6)/2))/5</f>
        <v>3.715000000000001</v>
      </c>
      <c r="W6" s="25"/>
      <c r="X6" s="26"/>
      <c r="Y6" s="25"/>
      <c r="Z6" s="27">
        <f>IF(V6&gt;=6.7,V6,(V6+X6)/2)</f>
        <v>1.8575</v>
      </c>
    </row>
    <row r="7" ht="27" customHeight="1">
      <c r="A7" s="5"/>
      <c r="B7" s="23">
        <f>B6+1</f>
        <v>4</v>
      </c>
      <c r="C7" s="18"/>
      <c r="D7" s="19"/>
      <c r="E7" s="20"/>
      <c r="F7" t="s" s="17">
        <v>20</v>
      </c>
      <c r="G7" s="21">
        <v>8</v>
      </c>
      <c r="H7" s="21">
        <v>7</v>
      </c>
      <c r="I7" s="21">
        <v>6.5</v>
      </c>
      <c r="J7" s="21">
        <v>4</v>
      </c>
      <c r="K7" s="24"/>
      <c r="L7" s="21">
        <v>7.5</v>
      </c>
      <c r="M7" s="24"/>
      <c r="N7" s="21">
        <v>8</v>
      </c>
      <c r="O7" s="21">
        <v>6.5</v>
      </c>
      <c r="P7" s="21">
        <v>8.5</v>
      </c>
      <c r="Q7" s="21">
        <v>5</v>
      </c>
      <c r="R7" s="21">
        <v>7.5</v>
      </c>
      <c r="S7" s="25"/>
      <c r="T7" s="21">
        <v>5</v>
      </c>
      <c r="U7" s="25"/>
      <c r="V7" s="22">
        <f>((2*(SUM(G7:J7)+SUM(N7:R7))/8)+(3*(L7+T7)/2))/5</f>
        <v>6.8</v>
      </c>
      <c r="W7" s="25"/>
      <c r="X7" s="26">
        <v>6.8</v>
      </c>
      <c r="Y7" s="25"/>
      <c r="Z7" s="28">
        <f>IF(V7&gt;=6.7,V7,(V7+X7)/2)</f>
        <v>6.8</v>
      </c>
    </row>
    <row r="8" ht="27" customHeight="1">
      <c r="A8" s="5"/>
      <c r="B8" s="23">
        <f>B7+1</f>
        <v>5</v>
      </c>
      <c r="C8" s="18"/>
      <c r="D8" s="19"/>
      <c r="E8" s="20"/>
      <c r="F8" t="s" s="17">
        <v>21</v>
      </c>
      <c r="G8" s="21">
        <v>6</v>
      </c>
      <c r="H8" s="21">
        <v>7</v>
      </c>
      <c r="I8" s="21">
        <v>6</v>
      </c>
      <c r="J8" s="21">
        <v>6</v>
      </c>
      <c r="K8" s="24"/>
      <c r="L8" s="21">
        <v>7.1</v>
      </c>
      <c r="M8" s="24"/>
      <c r="N8" s="21">
        <v>9</v>
      </c>
      <c r="O8" s="21">
        <v>9</v>
      </c>
      <c r="P8" s="21">
        <v>8</v>
      </c>
      <c r="Q8" s="21">
        <v>4</v>
      </c>
      <c r="R8" s="21">
        <v>2</v>
      </c>
      <c r="S8" s="25"/>
      <c r="T8" s="21">
        <v>7.3</v>
      </c>
      <c r="U8" s="25"/>
      <c r="V8" s="22">
        <f>((2*(SUM(G8:J8)+SUM(N8:R8))/8)+(3*(L8+T8)/2))/5</f>
        <v>7.169999999999999</v>
      </c>
      <c r="W8" s="25"/>
      <c r="X8" s="26"/>
      <c r="Y8" s="25"/>
      <c r="Z8" s="21">
        <f>IF(V8&gt;=6.7,V8,(V8+X8)/2)</f>
        <v>7.169999999999999</v>
      </c>
    </row>
    <row r="9" ht="27" customHeight="1">
      <c r="A9" s="5"/>
      <c r="B9" s="23">
        <f>B8+1</f>
        <v>6</v>
      </c>
      <c r="C9" s="18"/>
      <c r="D9" s="19"/>
      <c r="E9" s="20"/>
      <c r="F9" t="s" s="17">
        <v>22</v>
      </c>
      <c r="G9" s="21">
        <v>8</v>
      </c>
      <c r="H9" s="21">
        <v>7</v>
      </c>
      <c r="I9" s="21">
        <v>6.5</v>
      </c>
      <c r="J9" s="21">
        <v>4</v>
      </c>
      <c r="K9" s="24"/>
      <c r="L9" s="21">
        <v>6.5</v>
      </c>
      <c r="M9" s="24"/>
      <c r="N9" s="21">
        <v>8</v>
      </c>
      <c r="O9" s="21">
        <v>8.5</v>
      </c>
      <c r="P9" s="21">
        <v>8.5</v>
      </c>
      <c r="Q9" s="21">
        <v>5</v>
      </c>
      <c r="R9" s="21">
        <v>7.5</v>
      </c>
      <c r="S9" s="25"/>
      <c r="T9" s="21">
        <v>9</v>
      </c>
      <c r="U9" s="25"/>
      <c r="V9" s="22">
        <f>((2*(SUM(G9:J9)+SUM(N9:R9))/8)+(3*(L9+T9)/2))/5</f>
        <v>7.8</v>
      </c>
      <c r="W9" s="25"/>
      <c r="X9" s="26"/>
      <c r="Y9" s="25"/>
      <c r="Z9" s="21">
        <f>IF(V9&gt;=6.7,V9,(V9+X9)/2)</f>
        <v>7.8</v>
      </c>
    </row>
    <row r="10" ht="45.75" customHeight="1">
      <c r="A10" s="5"/>
      <c r="B10" s="23"/>
      <c r="C10" s="18"/>
      <c r="D10" s="19"/>
      <c r="E10" s="20"/>
      <c r="F10" s="19"/>
      <c r="G10" s="21"/>
      <c r="H10" s="21"/>
      <c r="I10" s="21"/>
      <c r="J10" s="21"/>
      <c r="K10" s="24"/>
      <c r="L10" s="21"/>
      <c r="M10" s="24"/>
      <c r="N10" s="21"/>
      <c r="O10" s="21"/>
      <c r="P10" s="21"/>
      <c r="Q10" s="21"/>
      <c r="R10" s="21"/>
      <c r="S10" s="25"/>
      <c r="T10" s="21"/>
      <c r="U10" s="25"/>
      <c r="V10" s="22"/>
      <c r="W10" s="25"/>
      <c r="X10" s="26"/>
      <c r="Y10" s="25"/>
      <c r="Z10" s="21"/>
    </row>
    <row r="11" ht="27" customHeight="1">
      <c r="A11" s="5"/>
      <c r="B11" s="23">
        <v>1</v>
      </c>
      <c r="C11" s="18"/>
      <c r="D11" s="19"/>
      <c r="E11" s="20"/>
      <c r="F11" s="19"/>
      <c r="G11" s="21"/>
      <c r="H11" s="21"/>
      <c r="I11" s="21"/>
      <c r="J11" s="21"/>
      <c r="K11" s="24"/>
      <c r="L11" s="21"/>
      <c r="M11" s="24"/>
      <c r="N11" s="21"/>
      <c r="O11" s="21"/>
      <c r="P11" s="21"/>
      <c r="Q11" s="21"/>
      <c r="R11" s="21"/>
      <c r="S11" s="25"/>
      <c r="T11" s="21"/>
      <c r="U11" s="25"/>
      <c r="V11" s="22">
        <f>((2*(SUM(G11:J11)+SUM(N11:R11))/8)+(3*(L11+T11)/2))/5</f>
        <v>0</v>
      </c>
      <c r="W11" s="25"/>
      <c r="X11" s="26"/>
      <c r="Y11" s="25"/>
      <c r="Z11" s="21">
        <f>IF(V11&gt;=6.7,V11,(V11+X11)/2)</f>
        <v>0</v>
      </c>
    </row>
    <row r="12" ht="27" customHeight="1">
      <c r="A12" s="5"/>
      <c r="B12" s="23">
        <f>B11+1</f>
        <v>2</v>
      </c>
      <c r="C12" s="18"/>
      <c r="D12" s="19"/>
      <c r="E12" s="20"/>
      <c r="F12" s="19"/>
      <c r="G12" s="21"/>
      <c r="H12" s="21"/>
      <c r="I12" s="21"/>
      <c r="J12" s="21"/>
      <c r="K12" s="24"/>
      <c r="L12" s="21"/>
      <c r="M12" s="24"/>
      <c r="N12" s="21"/>
      <c r="O12" s="21"/>
      <c r="P12" s="21"/>
      <c r="Q12" s="21"/>
      <c r="R12" s="21"/>
      <c r="S12" s="25"/>
      <c r="T12" s="21"/>
      <c r="U12" s="25"/>
      <c r="V12" s="22"/>
      <c r="W12" s="25"/>
      <c r="X12" s="26"/>
      <c r="Y12" s="25"/>
      <c r="Z12" s="21"/>
    </row>
    <row r="13" ht="57.75" customHeight="1">
      <c r="A13" s="5"/>
      <c r="B13" s="23">
        <f>B12+1</f>
        <v>3</v>
      </c>
      <c r="C13" s="18"/>
      <c r="D13" s="19"/>
      <c r="E13" s="20"/>
      <c r="F13" t="s" s="17">
        <v>23</v>
      </c>
      <c r="G13" s="21"/>
      <c r="H13" s="21"/>
      <c r="I13" s="21"/>
      <c r="J13" s="21"/>
      <c r="K13" s="24"/>
      <c r="L13" s="21"/>
      <c r="M13" s="24"/>
      <c r="N13" s="21"/>
      <c r="O13" s="21"/>
      <c r="P13" s="21"/>
      <c r="Q13" s="21"/>
      <c r="R13" s="21"/>
      <c r="S13" s="25"/>
      <c r="T13" s="21"/>
      <c r="U13" s="25"/>
      <c r="V13" s="22"/>
      <c r="W13" s="25"/>
      <c r="X13" s="26"/>
      <c r="Y13" s="25"/>
      <c r="Z13" s="21"/>
    </row>
    <row r="14" ht="27" customHeight="1">
      <c r="A14" s="29"/>
      <c r="B14" s="23">
        <f>B13+1</f>
        <v>4</v>
      </c>
      <c r="C14" s="18"/>
      <c r="D14" s="19"/>
      <c r="E14" s="20"/>
      <c r="F14" t="s" s="17">
        <v>24</v>
      </c>
      <c r="G14" s="21">
        <v>8</v>
      </c>
      <c r="H14" s="21"/>
      <c r="I14" s="21"/>
      <c r="J14" s="21"/>
      <c r="K14" s="24"/>
      <c r="L14" s="21"/>
      <c r="M14" s="24"/>
      <c r="N14" s="21"/>
      <c r="O14" s="21"/>
      <c r="P14" s="21"/>
      <c r="Q14" s="21"/>
      <c r="R14" s="21"/>
      <c r="S14" s="25"/>
      <c r="T14" s="21"/>
      <c r="U14" s="25"/>
      <c r="V14" s="22">
        <f>((2*(SUM(G14:J14)+SUM(N14:R14))/8)+(3*(L14+T14)/2))/5</f>
        <v>0.4</v>
      </c>
      <c r="W14" s="25"/>
      <c r="X14" s="26"/>
      <c r="Y14" s="25"/>
      <c r="Z14" s="21">
        <f>IF(V14&gt;=6.7,V14,(V14+X14)/2)</f>
        <v>0.2</v>
      </c>
    </row>
  </sheetData>
  <pageMargins left="0" right="0" top="0" bottom="0" header="0" footer="0"/>
  <pageSetup firstPageNumber="1" fitToHeight="1" fitToWidth="1" scale="100" useFirstPageNumber="0" orientation="portrait" pageOrder="downThenOver"/>
  <headerFooter>
    <oddFooter>&amp;L&amp;"Helvetica,Regular"&amp;12&amp;K000000&amp;P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